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S:\Internal Control - Operations\Brooks Loomis Transparency\2025 New Facilities\"/>
    </mc:Choice>
  </mc:AlternateContent>
  <xr:revisionPtr revIDLastSave="0" documentId="8_{27173B2B-9C43-4DE1-AB62-2BD770066674}" xr6:coauthVersionLast="47" xr6:coauthVersionMax="47" xr10:uidLastSave="{00000000-0000-0000-0000-000000000000}"/>
  <bookViews>
    <workbookView xWindow="-120" yWindow="-120" windowWidth="29040" windowHeight="15990" xr2:uid="{3CE50EFF-5BA1-4274-94EA-9D786DA819B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F4" i="1"/>
</calcChain>
</file>

<file path=xl/sharedStrings.xml><?xml version="1.0" encoding="utf-8"?>
<sst xmlns="http://schemas.openxmlformats.org/spreadsheetml/2006/main" count="19" uniqueCount="19">
  <si>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</si>
  <si>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</si>
  <si>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 xml:space="preserve">INSURANCE REVENUE CODE </t>
  </si>
  <si>
    <t>LOCATION</t>
  </si>
  <si>
    <t>Gross Charge</t>
  </si>
  <si>
    <t>Discount Cash Price/Self Pay</t>
  </si>
  <si>
    <t>De-Identified Minimum Negotiated Charge</t>
  </si>
  <si>
    <t>De-Identified Maximum Negotiated Charge</t>
  </si>
  <si>
    <t>Contract Method</t>
  </si>
  <si>
    <t>inpatient</t>
  </si>
  <si>
    <t>per diem</t>
  </si>
  <si>
    <t>ROOM AND BOARD PSYCH ADULT 1</t>
  </si>
  <si>
    <t xml:space="preserve">All shoppable services, including any of the applicable 70 CMS-specified services, provided by the Hospital have been included in this Shoppable Services Charge List. </t>
  </si>
  <si>
    <t>Last Updated: 06/16/2025</t>
  </si>
  <si>
    <t>Madison BH, LLC</t>
  </si>
  <si>
    <t>Location: Madison, WI</t>
  </si>
  <si>
    <t>0124</t>
  </si>
  <si>
    <t>DANE COUNTY |MANAGED MEDICAID</t>
  </si>
  <si>
    <t>RICHLAND COUNTY| MANAGED MEDICAID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</si>
</sst>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ill="1" applyAlignment="1">
      <alignment horizontal="left"/>
    </xf>
    <xf numFmtId="0" fontId="0" fillId="0" borderId="0" xfId="0" quotePrefix="1" applyFill="1" applyAlignment="1">
      <alignment horizontal="left"/>
    </xf>
    <xf numFmtId="164" fontId="0" fillId="0"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B72A-54CC-48F2-8E14-6D1CBAFF55DC}">
  <dimension ref="A1:J7"/>
  <sheetViews>
    <sheetView tabSelected="1" topLeftCell="B1" workbookViewId="0">
      <selection activeCell="J4" sqref="J4"/>
    </sheetView>
  </sheetViews>
  <sheetFormatPr defaultColWidth="8.7109375" defaultRowHeight="15" x14ac:dyDescent="0.25"/>
  <cols>
    <col min="1" max="1" width="35" style="1" customWidth="1"/>
    <col min="2" max="2" width="26.42578125" style="1" bestFit="1" customWidth="1"/>
    <col min="3" max="3" width="24" style="1" bestFit="1" customWidth="1"/>
    <col min="4" max="4" width="12.5703125" style="1" bestFit="1" customWidth="1"/>
    <col min="5" max="5" width="26.5703125" style="1" bestFit="1" customWidth="1"/>
    <col min="6" max="6" width="40.140625" style="1" bestFit="1" customWidth="1"/>
    <col min="7" max="7" width="40.42578125" style="1" bestFit="1" customWidth="1"/>
    <col min="8" max="8" width="16.140625" style="1" bestFit="1" customWidth="1"/>
    <col min="9" max="9" width="36.28515625" style="1" customWidth="1"/>
    <col min="10" max="10" width="37.42578125" style="1" bestFit="1" customWidth="1"/>
    <col min="11" max="16384" width="8.7109375" style="1"/>
  </cols>
  <sheetData>
    <row r="1" spans="1:10" x14ac:dyDescent="0.25">
      <c r="A1" s="1" t="s">
        <v>14</v>
      </c>
      <c r="C1" s="1" t="s">
        <v>15</v>
      </c>
      <c r="F1" s="1" t="s">
        <v>13</v>
      </c>
      <c r="G1" s="1" t="s">
        <v>0</v>
      </c>
    </row>
    <row r="3" spans="1:10" x14ac:dyDescent="0.25">
      <c r="A3" s="1" t="s">
        <v>1</v>
      </c>
      <c r="B3" s="1" t="s">
        <v>2</v>
      </c>
      <c r="C3" s="1" t="s">
        <v>3</v>
      </c>
      <c r="D3" s="1" t="s">
        <v>4</v>
      </c>
      <c r="E3" s="1" t="s">
        <v>5</v>
      </c>
      <c r="F3" s="1" t="s">
        <v>6</v>
      </c>
      <c r="G3" s="1" t="s">
        <v>7</v>
      </c>
      <c r="H3" s="1" t="s">
        <v>8</v>
      </c>
      <c r="I3" s="1" t="s">
        <v>17</v>
      </c>
      <c r="J3" s="1" t="s">
        <v>18</v>
      </c>
    </row>
    <row r="4" spans="1:10" x14ac:dyDescent="0.25">
      <c r="A4" s="1" t="s">
        <v>11</v>
      </c>
      <c r="B4" s="2" t="s">
        <v>16</v>
      </c>
      <c r="C4" s="1" t="s">
        <v>9</v>
      </c>
      <c r="D4" s="3">
        <v>4800</v>
      </c>
      <c r="E4" s="1">
        <v>900</v>
      </c>
      <c r="F4" s="1">
        <f>MIN(I4:J4)</f>
        <v>1500</v>
      </c>
      <c r="G4" s="1">
        <f>MAX(I4:J4)</f>
        <v>2100</v>
      </c>
      <c r="H4" s="1" t="s">
        <v>10</v>
      </c>
      <c r="I4" s="1">
        <v>1500</v>
      </c>
      <c r="J4" s="1">
        <v>2100</v>
      </c>
    </row>
    <row r="7" spans="1:10" x14ac:dyDescent="0.25">
      <c r="A7" s="1"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Jeff Williams</cp:lastModifiedBy>
  <dcterms:created xsi:type="dcterms:W3CDTF">2023-12-15T00:03:49Z</dcterms:created>
  <dcterms:modified xsi:type="dcterms:W3CDTF">2025-06-16T21:27:21Z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